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435"/>
  </bookViews>
  <sheets>
    <sheet name="01.09-28.12 (озд)" sheetId="45" r:id="rId1"/>
  </sheets>
  <definedNames>
    <definedName name="_xlnm.Print_Area" localSheetId="0">'01.09-28.12 (озд)'!$A$1:$D$56</definedName>
  </definedNames>
  <calcPr calcId="152511" refMode="R1C1"/>
</workbook>
</file>

<file path=xl/calcChain.xml><?xml version="1.0" encoding="utf-8"?>
<calcChain xmlns="http://schemas.openxmlformats.org/spreadsheetml/2006/main">
  <c r="D46" i="45" l="1"/>
  <c r="C46" i="45"/>
  <c r="B46" i="45"/>
  <c r="D42" i="45"/>
  <c r="C42" i="45"/>
  <c r="B42" i="45"/>
  <c r="D39" i="45"/>
  <c r="C39" i="45"/>
  <c r="B39" i="45"/>
  <c r="D36" i="45"/>
  <c r="C36" i="45"/>
  <c r="B36" i="45"/>
  <c r="D26" i="45"/>
  <c r="C26" i="45"/>
  <c r="B26" i="45"/>
  <c r="D23" i="45"/>
  <c r="C23" i="45"/>
  <c r="B23" i="45"/>
  <c r="D20" i="45"/>
  <c r="C20" i="45"/>
  <c r="B20" i="45"/>
  <c r="D17" i="45"/>
  <c r="C17" i="45"/>
  <c r="B17" i="45"/>
</calcChain>
</file>

<file path=xl/sharedStrings.xml><?xml version="1.0" encoding="utf-8"?>
<sst xmlns="http://schemas.openxmlformats.org/spreadsheetml/2006/main" count="44" uniqueCount="43">
  <si>
    <t>площадь комнаты 11,5 кв.м, кровать 1,25 м, душевая кабина</t>
  </si>
  <si>
    <t>балкон,телевизор, холодильник.</t>
  </si>
  <si>
    <t xml:space="preserve"> 25,0 кв.м, 2 кровати 0,95 м, диван, душевая кабина,</t>
  </si>
  <si>
    <t xml:space="preserve"> площадью 12 кв.м каждая, кровать 1,60 м, диван, душевая кабина,</t>
  </si>
  <si>
    <t xml:space="preserve"> площадью 12,0 кв.м, 2 кровати 0,95 м, диван, душевая кабина,</t>
  </si>
  <si>
    <t xml:space="preserve">                                        КОРПУС №2</t>
  </si>
  <si>
    <t xml:space="preserve">                                                 КОРПУС №1</t>
  </si>
  <si>
    <t>Начальник  ФЭО                                                                                                                                                                                      Н.В.Туз</t>
  </si>
  <si>
    <t>СОГЛАСОВАНО:</t>
  </si>
  <si>
    <t>УТВЕРЖДАЮ:</t>
  </si>
  <si>
    <t>биде,балкон,телевизор, холодильник.</t>
  </si>
  <si>
    <t xml:space="preserve">ПРИМЕЧАНИЕ: </t>
  </si>
  <si>
    <t>дети(от 4 до 14 лет)</t>
  </si>
  <si>
    <t>взрослые</t>
  </si>
  <si>
    <t>Доп.место   руб./чел./сут.</t>
  </si>
  <si>
    <t>Категория номера</t>
  </si>
  <si>
    <t xml:space="preserve">                                                                                           для  сторонних организаций, турфирм и частных лиц</t>
  </si>
  <si>
    <t>Стоимость путевки для детей с 2 лет до 4 лет - 700 руб./сут., включая питание, без лечения</t>
  </si>
  <si>
    <t>площадь комнаты 12,5 кв.м, кровать 1,40 м, душевая кабина,</t>
  </si>
  <si>
    <t>Основное место  (взрослые)</t>
  </si>
  <si>
    <t>балкон,телевизор, холодильник,фен,  эл.чайник,</t>
  </si>
  <si>
    <t>балкон,телевизор, холодильник, фен, эл.чайник,</t>
  </si>
  <si>
    <t>канапе (диван), телевизор, холодильник, душевая кабина, эл.чайник.</t>
  </si>
  <si>
    <t>Лечение детей начинается с 4-х летнего возраста, при наличии санаторно-курортной карты</t>
  </si>
  <si>
    <t>Номер Джуниор Сюит одноместный  с кондиционером , площадь комн 25,0 кв.м., кроват ь 1,6 м., диван, душевая кабина, фен,балкон, телевизор, холодильник, эл.чайник.</t>
  </si>
  <si>
    <t xml:space="preserve">Номер Джуниор Сюит  одноместный б/кондиционера </t>
  </si>
  <si>
    <t xml:space="preserve"> площадь 16,0 кв.м,   кровать 1,40 м, балкон</t>
  </si>
  <si>
    <t>Номер Люкс двухкомнатный  одноместный  б/кондиционера   площадь 31,0 кв.м,   кровать 1,40 м, балкон, диван, телевизор, холодильник, душевая кабина, биде, фен, эл.чайник.</t>
  </si>
  <si>
    <t>Номер Люкс трехкомнатный двухместный б/кондиционера , площадь 50,0 кв.м, балкон,  кровать 1,60 м, кровать  1,40 м., диван, телевизор, холодильник, душевая кабина, фен, эл.чайник</t>
  </si>
  <si>
    <t>Номер Джуниор Сюит одноместный (1 этаж) б/кондиционера,  площадь 16,0 кв.м,  кровать 1,40 м,  телевизор, холодильник, душевая кабина,  фен, эл.чайник.</t>
  </si>
  <si>
    <t>Номер 1 категории одноместный</t>
  </si>
  <si>
    <t>Номер 1 категории  с кондиционером 302,312,324,427</t>
  </si>
  <si>
    <t>Номер Джуниор Сюит  двухместный   с кондиционером, 2 комнаты, общая площадь комнат 25,0 кв.м., 2 кровати 0,95 м., диван, душевая кабина, фен,балкон, телевизор, холодильник, эл.чайник.(№326)</t>
  </si>
  <si>
    <t>Номер Джуниор Сюит  двухместный с кондиционером площадь комнаты 25,0 кв.м, 2 кровати 0,95 м., диван, душевая кабина, балкон, телевизор, холодильник, эл.чайник (№№418, 423)</t>
  </si>
  <si>
    <t xml:space="preserve">Доп.место </t>
  </si>
  <si>
    <t>Проживание детей до 2-х лет включительно - бесплатное, без предоставления отдельного спального места, питания и лечения.</t>
  </si>
  <si>
    <t>Расчетный час : заезд с 13:00 час., выезд 11:00 час.; последние сутки проживания составляют 22 часа.</t>
  </si>
  <si>
    <t>Номер Джуниор Сюит одноместный с кондиционером, 2 комнаты, общая площадь комнат 25,0 кв.м., кроват ь 1,6 м., диван, душевая кабина, фен,балкон, телевизор, холодильник, эл.чайник.(№№326,328,513,527)</t>
  </si>
  <si>
    <t xml:space="preserve">                                                                                                    на период с 01.09.2024г. по 28.12.2024г.</t>
  </si>
  <si>
    <t xml:space="preserve">                                                                 СТОИМОСТЬ   ОЗДОРОВИТЕЛЬНЫХ ПУТЕВОК</t>
  </si>
  <si>
    <t>Начальник отдела продаж                                                                                                                                                     Н.В.Гасанова</t>
  </si>
  <si>
    <t>"13 "   мая  2024г.</t>
  </si>
  <si>
    <t>Директор                                     Р.Н. Ильина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</si>
</sst>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0" xfId="0" applyFont="1"/>
    <xf numFmtId="0" fontId="1" fillId="0" borderId="6" xfId="0" applyFont="1" applyBorder="1"/>
    <xf numFmtId="0" fontId="2" fillId="0" borderId="0" xfId="0" applyFont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/>
    <xf numFmtId="0" fontId="1" fillId="2" borderId="0" xfId="0" applyFont="1" applyFill="1" applyAlignment="1"/>
    <xf numFmtId="0" fontId="0" fillId="2" borderId="0" xfId="0" applyFill="1" applyAlignment="1"/>
    <xf numFmtId="0" fontId="1" fillId="0" borderId="0" xfId="0" applyFont="1" applyAlignment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1666875</xdr:colOff>
      <xdr:row>7</xdr:row>
      <xdr:rowOff>38100</xdr:rowOff>
    </xdr:to>
    <xdr:pic>
      <xdr:nvPicPr>
        <xdr:cNvPr id="2" name="Рисунок 1" descr="C:\Users\Наталья\AppData\Local\Microsoft\Windows\INetCache\Content.Word\изображение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1371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5"/>
  <sheetViews>
    <sheetView tabSelected="1" zoomScaleNormal="100" workbookViewId="0">
      <selection activeCell="A9" sqref="A9:D11"/>
    </sheetView>
  </sheetViews>
  <sheetFormatPr defaultRowHeight="15" x14ac:dyDescent="0.25"/>
  <cols>
    <col min="1" max="1" width="64.375" customWidth="1"/>
    <col min="2" max="2" width="12.125" customWidth="1"/>
    <col min="3" max="4" width="12.375" customWidth="1"/>
  </cols>
  <sheetData>
    <row r="4" spans="1:4" x14ac:dyDescent="0.25">
      <c r="C4" s="5" t="s">
        <v>9</v>
      </c>
      <c r="D4" s="5"/>
    </row>
    <row r="6" spans="1:4" x14ac:dyDescent="0.25">
      <c r="B6" s="30" t="s">
        <v>42</v>
      </c>
      <c r="C6" s="30"/>
      <c r="D6" s="30"/>
    </row>
    <row r="7" spans="1:4" s="8" customFormat="1" x14ac:dyDescent="0.25">
      <c r="C7" s="8" t="s">
        <v>41</v>
      </c>
    </row>
    <row r="9" spans="1:4" ht="18.75" x14ac:dyDescent="0.3">
      <c r="A9" s="7" t="s">
        <v>39</v>
      </c>
    </row>
    <row r="10" spans="1:4" s="8" customFormat="1" x14ac:dyDescent="0.25">
      <c r="A10" s="31" t="s">
        <v>38</v>
      </c>
      <c r="B10" s="32"/>
      <c r="C10" s="32"/>
      <c r="D10" s="32"/>
    </row>
    <row r="11" spans="1:4" x14ac:dyDescent="0.25">
      <c r="A11" s="33" t="s">
        <v>16</v>
      </c>
      <c r="B11" s="30"/>
      <c r="C11" s="30"/>
      <c r="D11" s="30"/>
    </row>
    <row r="12" spans="1:4" ht="15.75" thickBot="1" x14ac:dyDescent="0.3"/>
    <row r="13" spans="1:4" ht="28.5" customHeight="1" thickBot="1" x14ac:dyDescent="0.3">
      <c r="A13" s="34" t="s">
        <v>15</v>
      </c>
      <c r="B13" s="34" t="s">
        <v>19</v>
      </c>
      <c r="C13" s="36" t="s">
        <v>34</v>
      </c>
      <c r="D13" s="37" t="s">
        <v>14</v>
      </c>
    </row>
    <row r="14" spans="1:4" ht="30.75" thickBot="1" x14ac:dyDescent="0.3">
      <c r="A14" s="35"/>
      <c r="B14" s="35"/>
      <c r="C14" s="13" t="s">
        <v>13</v>
      </c>
      <c r="D14" s="9" t="s">
        <v>12</v>
      </c>
    </row>
    <row r="15" spans="1:4" ht="15.75" thickBot="1" x14ac:dyDescent="0.3">
      <c r="A15" s="6" t="s">
        <v>6</v>
      </c>
      <c r="B15" s="4"/>
      <c r="C15" s="4"/>
      <c r="D15" s="4"/>
    </row>
    <row r="16" spans="1:4" s="8" customFormat="1" x14ac:dyDescent="0.25">
      <c r="A16" s="16" t="s">
        <v>30</v>
      </c>
      <c r="B16" s="10"/>
      <c r="C16" s="10"/>
      <c r="D16" s="10"/>
    </row>
    <row r="17" spans="1:4" s="8" customFormat="1" x14ac:dyDescent="0.25">
      <c r="A17" s="17" t="s">
        <v>0</v>
      </c>
      <c r="B17" s="11">
        <f>4950-180</f>
        <v>4770</v>
      </c>
      <c r="C17" s="11">
        <f>3350-180</f>
        <v>3170</v>
      </c>
      <c r="D17" s="11">
        <f>2500-215</f>
        <v>2285</v>
      </c>
    </row>
    <row r="18" spans="1:4" s="8" customFormat="1" ht="15.75" thickBot="1" x14ac:dyDescent="0.3">
      <c r="A18" s="18" t="s">
        <v>20</v>
      </c>
      <c r="B18" s="12"/>
      <c r="C18" s="12"/>
      <c r="D18" s="12"/>
    </row>
    <row r="19" spans="1:4" s="8" customFormat="1" x14ac:dyDescent="0.25">
      <c r="A19" s="16" t="s">
        <v>31</v>
      </c>
      <c r="B19" s="10"/>
      <c r="C19" s="10"/>
      <c r="D19" s="10"/>
    </row>
    <row r="20" spans="1:4" s="8" customFormat="1" x14ac:dyDescent="0.25">
      <c r="A20" s="17" t="s">
        <v>18</v>
      </c>
      <c r="B20" s="11">
        <f>5170-180</f>
        <v>4990</v>
      </c>
      <c r="C20" s="11">
        <f>3350-180</f>
        <v>3170</v>
      </c>
      <c r="D20" s="11">
        <f>2500-215</f>
        <v>2285</v>
      </c>
    </row>
    <row r="21" spans="1:4" s="8" customFormat="1" ht="15.75" thickBot="1" x14ac:dyDescent="0.3">
      <c r="A21" s="18" t="s">
        <v>21</v>
      </c>
      <c r="B21" s="12"/>
      <c r="C21" s="12"/>
      <c r="D21" s="12"/>
    </row>
    <row r="22" spans="1:4" s="8" customFormat="1" x14ac:dyDescent="0.25">
      <c r="A22" s="24" t="s">
        <v>24</v>
      </c>
      <c r="B22" s="10"/>
      <c r="C22" s="10"/>
      <c r="D22" s="10"/>
    </row>
    <row r="23" spans="1:4" s="8" customFormat="1" x14ac:dyDescent="0.25">
      <c r="A23" s="25"/>
      <c r="B23" s="11">
        <f>6670-180</f>
        <v>6490</v>
      </c>
      <c r="C23" s="11">
        <f>4720-180</f>
        <v>4540</v>
      </c>
      <c r="D23" s="11">
        <f>3500-215</f>
        <v>3285</v>
      </c>
    </row>
    <row r="24" spans="1:4" s="8" customFormat="1" ht="15.75" customHeight="1" thickBot="1" x14ac:dyDescent="0.3">
      <c r="A24" s="26"/>
      <c r="B24" s="12"/>
      <c r="C24" s="12"/>
      <c r="D24" s="12"/>
    </row>
    <row r="25" spans="1:4" s="8" customFormat="1" x14ac:dyDescent="0.25">
      <c r="A25" s="24" t="s">
        <v>37</v>
      </c>
      <c r="B25" s="10"/>
      <c r="C25" s="10"/>
      <c r="D25" s="10"/>
    </row>
    <row r="26" spans="1:4" s="8" customFormat="1" x14ac:dyDescent="0.25">
      <c r="A26" s="25" t="s">
        <v>3</v>
      </c>
      <c r="B26" s="11">
        <f>7180-180</f>
        <v>7000</v>
      </c>
      <c r="C26" s="11">
        <f>4880-180</f>
        <v>4700</v>
      </c>
      <c r="D26" s="11">
        <f>3500-215</f>
        <v>3285</v>
      </c>
    </row>
    <row r="27" spans="1:4" s="8" customFormat="1" ht="26.25" customHeight="1" thickBot="1" x14ac:dyDescent="0.3">
      <c r="A27" s="26" t="s">
        <v>1</v>
      </c>
      <c r="B27" s="12"/>
      <c r="C27" s="12"/>
      <c r="D27" s="12"/>
    </row>
    <row r="28" spans="1:4" s="8" customFormat="1" hidden="1" x14ac:dyDescent="0.25">
      <c r="A28" s="24" t="s">
        <v>33</v>
      </c>
      <c r="B28" s="10"/>
      <c r="C28" s="10"/>
      <c r="D28" s="10"/>
    </row>
    <row r="29" spans="1:4" s="8" customFormat="1" hidden="1" x14ac:dyDescent="0.25">
      <c r="A29" s="25" t="s">
        <v>2</v>
      </c>
      <c r="B29" s="11">
        <v>5445</v>
      </c>
      <c r="C29" s="11">
        <v>5445</v>
      </c>
      <c r="D29" s="11">
        <v>4400</v>
      </c>
    </row>
    <row r="30" spans="1:4" s="8" customFormat="1" ht="15.75" hidden="1" thickBot="1" x14ac:dyDescent="0.3">
      <c r="A30" s="26" t="s">
        <v>1</v>
      </c>
      <c r="B30" s="12"/>
      <c r="C30" s="12"/>
      <c r="D30" s="12"/>
    </row>
    <row r="31" spans="1:4" s="8" customFormat="1" hidden="1" x14ac:dyDescent="0.25">
      <c r="A31" s="24" t="s">
        <v>32</v>
      </c>
      <c r="B31" s="10"/>
      <c r="C31" s="10"/>
      <c r="D31" s="10"/>
    </row>
    <row r="32" spans="1:4" s="8" customFormat="1" hidden="1" x14ac:dyDescent="0.25">
      <c r="A32" s="25" t="s">
        <v>4</v>
      </c>
      <c r="B32" s="11">
        <v>5775</v>
      </c>
      <c r="C32" s="11">
        <v>5775</v>
      </c>
      <c r="D32" s="11">
        <v>4550</v>
      </c>
    </row>
    <row r="33" spans="1:4" s="8" customFormat="1" ht="15.75" hidden="1" thickBot="1" x14ac:dyDescent="0.3">
      <c r="A33" s="26" t="s">
        <v>10</v>
      </c>
      <c r="B33" s="12"/>
      <c r="C33" s="12"/>
      <c r="D33" s="12"/>
    </row>
    <row r="34" spans="1:4" ht="15.75" thickBot="1" x14ac:dyDescent="0.3">
      <c r="A34" s="15" t="s">
        <v>5</v>
      </c>
      <c r="B34" s="14"/>
      <c r="C34" s="14"/>
      <c r="D34" s="14"/>
    </row>
    <row r="35" spans="1:4" x14ac:dyDescent="0.25">
      <c r="A35" s="19" t="s">
        <v>29</v>
      </c>
      <c r="B35" s="10"/>
      <c r="C35" s="10"/>
      <c r="D35" s="10"/>
    </row>
    <row r="36" spans="1:4" x14ac:dyDescent="0.25">
      <c r="A36" s="20"/>
      <c r="B36" s="11">
        <f>4950-180</f>
        <v>4770</v>
      </c>
      <c r="C36" s="11">
        <f>3410-180</f>
        <v>3230</v>
      </c>
      <c r="D36" s="11">
        <f>2500-215</f>
        <v>2285</v>
      </c>
    </row>
    <row r="37" spans="1:4" ht="15.75" thickBot="1" x14ac:dyDescent="0.3">
      <c r="A37" s="21"/>
      <c r="B37" s="12"/>
      <c r="C37" s="12"/>
      <c r="D37" s="12"/>
    </row>
    <row r="38" spans="1:4" x14ac:dyDescent="0.25">
      <c r="A38" s="1" t="s">
        <v>25</v>
      </c>
      <c r="B38" s="10"/>
      <c r="C38" s="10"/>
      <c r="D38" s="10"/>
    </row>
    <row r="39" spans="1:4" x14ac:dyDescent="0.25">
      <c r="A39" s="2" t="s">
        <v>26</v>
      </c>
      <c r="B39" s="11">
        <f>5170-180</f>
        <v>4990</v>
      </c>
      <c r="C39" s="11">
        <f>3350-180</f>
        <v>3170</v>
      </c>
      <c r="D39" s="11">
        <f>2500-215</f>
        <v>2285</v>
      </c>
    </row>
    <row r="40" spans="1:4" ht="15.75" thickBot="1" x14ac:dyDescent="0.3">
      <c r="A40" s="3" t="s">
        <v>22</v>
      </c>
      <c r="B40" s="12"/>
      <c r="C40" s="12"/>
      <c r="D40" s="12"/>
    </row>
    <row r="41" spans="1:4" x14ac:dyDescent="0.25">
      <c r="A41" s="27" t="s">
        <v>27</v>
      </c>
      <c r="B41" s="10"/>
      <c r="C41" s="10"/>
      <c r="D41" s="10"/>
    </row>
    <row r="42" spans="1:4" x14ac:dyDescent="0.25">
      <c r="A42" s="28"/>
      <c r="B42" s="11">
        <f>5460-180</f>
        <v>5280</v>
      </c>
      <c r="C42" s="11">
        <f>3800-180</f>
        <v>3620</v>
      </c>
      <c r="D42" s="11">
        <f>3500-215</f>
        <v>3285</v>
      </c>
    </row>
    <row r="43" spans="1:4" x14ac:dyDescent="0.25">
      <c r="A43" s="28"/>
      <c r="B43" s="11"/>
      <c r="C43" s="11"/>
      <c r="D43" s="11"/>
    </row>
    <row r="44" spans="1:4" ht="6" customHeight="1" thickBot="1" x14ac:dyDescent="0.3">
      <c r="A44" s="29"/>
      <c r="B44" s="12"/>
      <c r="C44" s="12"/>
      <c r="D44" s="12"/>
    </row>
    <row r="45" spans="1:4" x14ac:dyDescent="0.25">
      <c r="A45" s="19" t="s">
        <v>28</v>
      </c>
      <c r="B45" s="10"/>
      <c r="C45" s="10"/>
      <c r="D45" s="10"/>
    </row>
    <row r="46" spans="1:4" ht="15.75" customHeight="1" x14ac:dyDescent="0.25">
      <c r="A46" s="20"/>
      <c r="B46" s="11">
        <f>5950-180</f>
        <v>5770</v>
      </c>
      <c r="C46" s="11">
        <f>5950-180</f>
        <v>5770</v>
      </c>
      <c r="D46" s="11">
        <f>4100-215</f>
        <v>3885</v>
      </c>
    </row>
    <row r="47" spans="1:4" ht="17.25" customHeight="1" thickBot="1" x14ac:dyDescent="0.3">
      <c r="A47" s="21"/>
      <c r="B47" s="12"/>
      <c r="C47" s="12"/>
      <c r="D47" s="12"/>
    </row>
    <row r="48" spans="1:4" x14ac:dyDescent="0.25">
      <c r="A48" s="5" t="s">
        <v>11</v>
      </c>
    </row>
    <row r="49" spans="1:4" x14ac:dyDescent="0.25">
      <c r="A49" t="s">
        <v>17</v>
      </c>
    </row>
    <row r="50" spans="1:4" ht="26.25" customHeight="1" x14ac:dyDescent="0.25">
      <c r="A50" s="22" t="s">
        <v>35</v>
      </c>
      <c r="B50" s="22"/>
      <c r="C50" s="22"/>
      <c r="D50" s="22"/>
    </row>
    <row r="51" spans="1:4" ht="14.25" customHeight="1" x14ac:dyDescent="0.25">
      <c r="A51" s="22" t="s">
        <v>23</v>
      </c>
      <c r="B51" s="22"/>
      <c r="C51" s="22"/>
      <c r="D51" s="22"/>
    </row>
    <row r="52" spans="1:4" ht="14.25" customHeight="1" x14ac:dyDescent="0.25">
      <c r="A52" s="23" t="s">
        <v>36</v>
      </c>
      <c r="B52" s="23"/>
      <c r="C52" s="23"/>
      <c r="D52" s="23"/>
    </row>
    <row r="53" spans="1:4" x14ac:dyDescent="0.25">
      <c r="A53" t="s">
        <v>7</v>
      </c>
    </row>
    <row r="54" spans="1:4" x14ac:dyDescent="0.25">
      <c r="A54" t="s">
        <v>8</v>
      </c>
    </row>
    <row r="55" spans="1:4" x14ac:dyDescent="0.25">
      <c r="A55" t="s">
        <v>40</v>
      </c>
    </row>
  </sheetData>
  <mergeCells count="16">
    <mergeCell ref="A22:A24"/>
    <mergeCell ref="B6:D6"/>
    <mergeCell ref="A50:D50"/>
    <mergeCell ref="A10:D10"/>
    <mergeCell ref="A11:D11"/>
    <mergeCell ref="A13:A14"/>
    <mergeCell ref="B13:B14"/>
    <mergeCell ref="C13:D13"/>
    <mergeCell ref="A51:D51"/>
    <mergeCell ref="A52:D52"/>
    <mergeCell ref="A25:A27"/>
    <mergeCell ref="A28:A30"/>
    <mergeCell ref="A31:A33"/>
    <mergeCell ref="A35:A37"/>
    <mergeCell ref="A41:A44"/>
    <mergeCell ref="A45:A47"/>
  </mergeCells>
  <pageMargins left="0.23622047244094491" right="0.23622047244094491" top="0.74803149606299213" bottom="0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01.09-28.12 (озд)</vt:lpstr>
      <vt:lpstr>'01.09-28.12 (озд)'!Область_печати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2024-05-13T08:32:14Z</cp:lastPrinted>
  <dcterms:created xsi:type="dcterms:W3CDTF">2015-03-24T10:54:24Z</dcterms:created>
  <dcterms:modified xsi:type="dcterms:W3CDTF">2024-05-20T11:34:28Z</dcterms:modified>
</cp:coreProperties>
</file>